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AMÓWIENIA PUBLICZNE\Zamówienia publiczne 2018_RZ_271\27. PSZOK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33" i="1"/>
  <c r="F32" i="1"/>
  <c r="F26" i="1" l="1"/>
  <c r="F28" i="1"/>
  <c r="F27" i="1"/>
  <c r="E7" i="1"/>
  <c r="F17" i="1" l="1"/>
  <c r="F18" i="1"/>
  <c r="F20" i="1"/>
  <c r="F22" i="1"/>
  <c r="F21" i="1"/>
  <c r="F23" i="1"/>
  <c r="F25" i="1"/>
  <c r="F29" i="1"/>
  <c r="F65" i="1" l="1"/>
  <c r="F60" i="1"/>
  <c r="F62" i="1"/>
  <c r="F64" i="1"/>
  <c r="F31" i="1"/>
  <c r="F34" i="1"/>
  <c r="F36" i="1"/>
  <c r="F38" i="1"/>
  <c r="F39" i="1"/>
  <c r="F40" i="1"/>
  <c r="F41" i="1"/>
  <c r="F42" i="1"/>
  <c r="F43" i="1"/>
  <c r="F44" i="1"/>
  <c r="F45" i="1"/>
  <c r="F46" i="1"/>
  <c r="F47" i="1"/>
  <c r="F49" i="1"/>
  <c r="F50" i="1"/>
  <c r="F52" i="1"/>
  <c r="F53" i="1"/>
  <c r="F54" i="1"/>
  <c r="F55" i="1"/>
  <c r="F57" i="1"/>
  <c r="F58" i="1"/>
  <c r="F59" i="1"/>
  <c r="F7" i="1"/>
  <c r="F8" i="1" s="1"/>
  <c r="F69" i="1" l="1"/>
</calcChain>
</file>

<file path=xl/sharedStrings.xml><?xml version="1.0" encoding="utf-8"?>
<sst xmlns="http://schemas.openxmlformats.org/spreadsheetml/2006/main" count="164" uniqueCount="119">
  <si>
    <t xml:space="preserve">                                           </t>
  </si>
  <si>
    <t>I. Wycena usługi z wynagrodzeniem ryczałtowym:</t>
  </si>
  <si>
    <t xml:space="preserve">Opis </t>
  </si>
  <si>
    <t>j.m.</t>
  </si>
  <si>
    <t xml:space="preserve">Ilość </t>
  </si>
  <si>
    <r>
      <t>U</t>
    </r>
    <r>
      <rPr>
        <b/>
        <i/>
        <sz val="10"/>
        <color rgb="FF000000"/>
        <rFont val="Calibri"/>
        <family val="2"/>
        <charset val="238"/>
      </rPr>
      <t xml:space="preserve">tworzenie i prowadzenie Punktu Selektywnej Zbiórki Odpadów Komunalnych (PSZOK) </t>
    </r>
  </si>
  <si>
    <t>miesiąc</t>
  </si>
  <si>
    <t>Suma</t>
  </si>
  <si>
    <t xml:space="preserve">              </t>
  </si>
  <si>
    <t>II. Wycena usługi z wynagrodzeniem kosztorysowym:</t>
  </si>
  <si>
    <t>Kod odpadu</t>
  </si>
  <si>
    <t>Opis</t>
  </si>
  <si>
    <t>j.m</t>
  </si>
  <si>
    <t>Ilość</t>
  </si>
  <si>
    <t>netto(zł)</t>
  </si>
  <si>
    <t xml:space="preserve">Wartość netto (zł) </t>
  </si>
  <si>
    <t>Papier i tektura</t>
  </si>
  <si>
    <t>15 01 01</t>
  </si>
  <si>
    <t>Opakowania z papieru i tektury</t>
  </si>
  <si>
    <t>kg</t>
  </si>
  <si>
    <t>20 01 01</t>
  </si>
  <si>
    <t>Metale</t>
  </si>
  <si>
    <t>15 01 04</t>
  </si>
  <si>
    <t>Opakowania z metali</t>
  </si>
  <si>
    <t xml:space="preserve">15 01 10* </t>
  </si>
  <si>
    <t>Opakowania zawierające pozostałości substancji niebezpiecznych</t>
  </si>
  <si>
    <t xml:space="preserve">15 01 11* </t>
  </si>
  <si>
    <t>20 01 40</t>
  </si>
  <si>
    <t>Tworzywa sztuczne i opakowania wielomateriałowe</t>
  </si>
  <si>
    <t xml:space="preserve">15 01 02 </t>
  </si>
  <si>
    <t>Opakowania z tworzyw sztucznych</t>
  </si>
  <si>
    <t>15 01 05</t>
  </si>
  <si>
    <t>Opakowania wielomateriałowe</t>
  </si>
  <si>
    <t>20 01 39</t>
  </si>
  <si>
    <t>Tworzywa sztuczne (plastik twardy, nieopakowani wy tj. wiadra, miski. Meble ogrodowe, skrzynki, doniczki)</t>
  </si>
  <si>
    <t>Szkło</t>
  </si>
  <si>
    <t>15 01 07</t>
  </si>
  <si>
    <t>Opakowania ze szkła</t>
  </si>
  <si>
    <t>20 01 02</t>
  </si>
  <si>
    <t xml:space="preserve">Szkło (wyłącznie niezbrojone szyby drzwiowe, okienne z wyłączeniem szyb od pojazdów całych i rozbitych) </t>
  </si>
  <si>
    <t>Przeterminowane leki</t>
  </si>
  <si>
    <t>20 01 32</t>
  </si>
  <si>
    <t>Leki inne niż wymienione w 20 01 31*</t>
  </si>
  <si>
    <t>Chemikalia</t>
  </si>
  <si>
    <t>20 01 13*</t>
  </si>
  <si>
    <t>Rozpuszczalniki</t>
  </si>
  <si>
    <t>20 01 14*</t>
  </si>
  <si>
    <t>Kwasy</t>
  </si>
  <si>
    <t>20 01 15*</t>
  </si>
  <si>
    <t>Alkalia</t>
  </si>
  <si>
    <t>20 01 17*</t>
  </si>
  <si>
    <t>Odczynniki fotograficzne</t>
  </si>
  <si>
    <t>20 01 19*</t>
  </si>
  <si>
    <t>20 01 27*</t>
  </si>
  <si>
    <t>Farby, tusze, farby drukarskie, kleje... zawierające substancje niebezpieczne</t>
  </si>
  <si>
    <t>20 01 28</t>
  </si>
  <si>
    <t>Farby, tusze, farby drukarskie, kleje...</t>
  </si>
  <si>
    <t>20 01 29*</t>
  </si>
  <si>
    <t>Detergenty zawierające substancje niebezpieczne</t>
  </si>
  <si>
    <t>20 01 30</t>
  </si>
  <si>
    <t>Detergenty inne niż wymienione w 20 01 29*</t>
  </si>
  <si>
    <t>20 01 80</t>
  </si>
  <si>
    <t>Środki ochrony roślin inne niż wymienione w 20 01 19*</t>
  </si>
  <si>
    <t>Zużyte bateria i akumulatory</t>
  </si>
  <si>
    <t>20 01 33*</t>
  </si>
  <si>
    <t>Baterie i akumulatory łącznie z bateriami i akumulatorami wymienionymi w 16 06 01, 16 06 02 lub 16 06 03 oraz niesortowane baterie i akumulatory zawierające te baterie</t>
  </si>
  <si>
    <t>20 01 34</t>
  </si>
  <si>
    <t>Baterie i akumulatory inne niż wymienione w 20 01 33*</t>
  </si>
  <si>
    <t>Zużyty sprzęt elektryczny  i elektroniczny</t>
  </si>
  <si>
    <t>20 01 21*</t>
  </si>
  <si>
    <t>Lampy fluorescencyjne i inne odpady zawierające rtęć</t>
  </si>
  <si>
    <t>20 01 23*</t>
  </si>
  <si>
    <t>Urządzenia zawierające freon</t>
  </si>
  <si>
    <t>20 01 35*</t>
  </si>
  <si>
    <t>Zużyte urządzenia elektryczne i elektroniczne inne niż wymienione w 20 01 21* i 20 01 23* zawierające niebezpieczne składniki</t>
  </si>
  <si>
    <t>20 01 36</t>
  </si>
  <si>
    <t>Zużyte urządzenia elektryczne i elektroniczne inne niż wymienione 20 01 21* i 20 01 23* i 20 01 35*</t>
  </si>
  <si>
    <t>Meble i inne odpady wielkogabarytowe oraz odzież i tekstylia</t>
  </si>
  <si>
    <t>20 01 38</t>
  </si>
  <si>
    <t>Drewno inne niż wymienione w 20 01 37*</t>
  </si>
  <si>
    <t>20 03 07</t>
  </si>
  <si>
    <t>Odpady wielkogabarytowe</t>
  </si>
  <si>
    <t>Odzież</t>
  </si>
  <si>
    <t>20 01 11</t>
  </si>
  <si>
    <t>Tekstylia</t>
  </si>
  <si>
    <t>Zużyte opony</t>
  </si>
  <si>
    <t>16 01 03</t>
  </si>
  <si>
    <t>Odpady zielone i remontowo-budowlane</t>
  </si>
  <si>
    <t>20 02 01</t>
  </si>
  <si>
    <t xml:space="preserve">Odpady zielone </t>
  </si>
  <si>
    <t>17 01 01</t>
  </si>
  <si>
    <t>17 01 02</t>
  </si>
  <si>
    <t xml:space="preserve">Odpady betonu oraz gruz betonowy z rozbiórek i remontów; </t>
  </si>
  <si>
    <t xml:space="preserve">Gruz ceglany </t>
  </si>
  <si>
    <t xml:space="preserve">Łączna wartość za odbiór odpadów </t>
  </si>
  <si>
    <t>Wartość netto</t>
  </si>
  <si>
    <t>...........       *</t>
  </si>
  <si>
    <t>Wartość brutto</t>
  </si>
  <si>
    <t>* Sumy wartości netto i brutto należy wpisać w formularzu oferty</t>
  </si>
  <si>
    <r>
      <t xml:space="preserve">III. </t>
    </r>
    <r>
      <rPr>
        <sz val="10"/>
        <color theme="1"/>
        <rFont val="Calibri"/>
        <family val="2"/>
        <charset val="238"/>
      </rPr>
      <t>Ponadto Wykonawca zapewnia odbiór, za odrębną odpłatnością wnoszoną bezpośrednio przez mieszkańca, odpadów zielonych (każdą ilość przekraczającą 1m3/rok) oraz odpadów remontowo budowlanych (każdą ilość przekraczającą 1m3/rok) w wysokości:</t>
    </r>
  </si>
  <si>
    <r>
      <t xml:space="preserve">                     </t>
    </r>
    <r>
      <rPr>
        <sz val="8"/>
        <color theme="1"/>
        <rFont val="Calibri"/>
        <family val="2"/>
        <charset val="238"/>
      </rPr>
      <t>(podpis osoby uprawnionej do reprezentacji Wykonawcy)</t>
    </r>
  </si>
  <si>
    <t>cena jed. za 1 m-c[zł]</t>
  </si>
  <si>
    <r>
      <t>a)</t>
    </r>
    <r>
      <rPr>
        <sz val="10"/>
        <color theme="1"/>
        <rFont val="Calibri"/>
        <family val="2"/>
        <charset val="238"/>
      </rPr>
      <t xml:space="preserve"> odpady zielone - ...................................... zł brutto/m3 odpadu.</t>
    </r>
  </si>
  <si>
    <r>
      <t>b)</t>
    </r>
    <r>
      <rPr>
        <sz val="10"/>
        <color theme="1"/>
        <rFont val="Calibri"/>
        <family val="2"/>
        <charset val="238"/>
      </rPr>
      <t xml:space="preserve"> odpady remontowo-budowlane -  ......................... zł brutto/m3 odpadu.</t>
    </r>
  </si>
  <si>
    <r>
      <rPr>
        <b/>
        <sz val="10"/>
        <color rgb="FF000000"/>
        <rFont val="Calibri"/>
        <family val="2"/>
        <charset val="238"/>
        <scheme val="minor"/>
      </rPr>
      <t>Utworzenie i prowadzenie Punktu Selektywnej Zbiórki Odpadów Komunalnych (PSZOK) oraz zbieranie i zagospodarowanie dostarczanych selektywnie przez mieszkańców Gminy Tomaszów Mazowiecki odpadów komunalnych, pochodzących z gospodarstw domowych”</t>
    </r>
    <r>
      <rPr>
        <sz val="10"/>
        <color rgb="FF000000"/>
        <rFont val="Calibri"/>
        <family val="2"/>
        <charset val="238"/>
        <scheme val="minor"/>
      </rPr>
      <t>;</t>
    </r>
  </si>
  <si>
    <r>
      <t>1m</t>
    </r>
    <r>
      <rPr>
        <vertAlign val="superscript"/>
        <sz val="10"/>
        <rFont val="Calibri"/>
        <family val="2"/>
        <charset val="238"/>
      </rPr>
      <t>3</t>
    </r>
  </si>
  <si>
    <t>Załącznik nr 2 - formularz wyceny</t>
  </si>
  <si>
    <t>Opakowania z metali włącznie z pustymi pojemnikami ciśnieniowymi</t>
  </si>
  <si>
    <t>17 02 03</t>
  </si>
  <si>
    <t>Tworzywa sztuczne</t>
  </si>
  <si>
    <t>20 03 99</t>
  </si>
  <si>
    <t>Odpady komunalne niewymienione w innych podgrupach</t>
  </si>
  <si>
    <t>Środki ochrony roślin</t>
  </si>
  <si>
    <t>17 01 03</t>
  </si>
  <si>
    <t>Odpady innych ceramicznych i elementów wyposażenia</t>
  </si>
  <si>
    <t>17 02 02</t>
  </si>
  <si>
    <t>Wartość netto (zł)*</t>
  </si>
  <si>
    <t>Wartość brutto (zł)*</t>
  </si>
  <si>
    <t>Cena jedn./kg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</si>
</sst>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vertAlign val="superscript"/>
      <sz val="16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FF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/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vertical="center" wrapText="1"/>
    </xf>
    <xf numFmtId="43" fontId="3" fillId="0" borderId="8" xfId="1" applyFont="1" applyBorder="1" applyAlignment="1">
      <alignment horizontal="center" vertical="center" wrapText="1"/>
    </xf>
    <xf numFmtId="43" fontId="0" fillId="0" borderId="0" xfId="1" applyFont="1"/>
    <xf numFmtId="0" fontId="11" fillId="0" borderId="11" xfId="0" applyFont="1" applyBorder="1"/>
    <xf numFmtId="43" fontId="12" fillId="0" borderId="11" xfId="1" applyFont="1" applyBorder="1" applyAlignment="1">
      <alignment horizontal="center" vertical="center" wrapText="1"/>
    </xf>
    <xf numFmtId="43" fontId="2" fillId="0" borderId="11" xfId="1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2" fontId="16" fillId="0" borderId="28" xfId="0" applyNumberFormat="1" applyFont="1" applyBorder="1" applyAlignment="1">
      <alignment horizontal="center" vertical="center" wrapText="1"/>
    </xf>
    <xf numFmtId="43" fontId="16" fillId="0" borderId="29" xfId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2" fontId="16" fillId="0" borderId="25" xfId="0" applyNumberFormat="1" applyFont="1" applyBorder="1" applyAlignment="1">
      <alignment horizontal="center" vertical="center" wrapText="1"/>
    </xf>
    <xf numFmtId="43" fontId="16" fillId="0" borderId="26" xfId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43" fontId="17" fillId="0" borderId="12" xfId="1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E14" sqref="E14"/>
    </sheetView>
  </sheetViews>
  <sheetFormatPr defaultRowHeight="15" x14ac:dyDescent="0.25"/>
  <cols>
    <col min="1" max="1" width="20.5703125" customWidth="1"/>
    <col min="2" max="2" width="21.28515625" customWidth="1"/>
    <col min="4" max="4" width="9.7109375" customWidth="1"/>
    <col min="5" max="5" width="15.5703125" customWidth="1"/>
    <col min="6" max="6" width="13.7109375" bestFit="1" customWidth="1"/>
    <col min="9" max="9" width="12.5703125" bestFit="1" customWidth="1"/>
  </cols>
  <sheetData>
    <row r="1" spans="1:10" x14ac:dyDescent="0.25">
      <c r="E1" s="48" t="s">
        <v>106</v>
      </c>
      <c r="F1" s="48"/>
    </row>
    <row r="2" spans="1:10" ht="51" customHeight="1" x14ac:dyDescent="0.25">
      <c r="A2" s="55" t="s">
        <v>104</v>
      </c>
      <c r="B2" s="56"/>
      <c r="C2" s="56"/>
      <c r="D2" s="56"/>
      <c r="E2" s="56"/>
      <c r="F2" s="56"/>
      <c r="I2" s="1" t="s">
        <v>0</v>
      </c>
    </row>
    <row r="3" spans="1:10" x14ac:dyDescent="0.25">
      <c r="A3" s="2"/>
    </row>
    <row r="4" spans="1:10" x14ac:dyDescent="0.25">
      <c r="A4" s="3" t="s">
        <v>1</v>
      </c>
    </row>
    <row r="5" spans="1:10" x14ac:dyDescent="0.25">
      <c r="A5" s="4"/>
    </row>
    <row r="6" spans="1:10" ht="25.5" x14ac:dyDescent="0.25">
      <c r="A6" s="7" t="s">
        <v>2</v>
      </c>
      <c r="B6" s="7" t="s">
        <v>3</v>
      </c>
      <c r="C6" s="7" t="s">
        <v>4</v>
      </c>
      <c r="D6" s="8" t="s">
        <v>101</v>
      </c>
      <c r="E6" s="7" t="s">
        <v>116</v>
      </c>
      <c r="F6" s="7" t="s">
        <v>117</v>
      </c>
    </row>
    <row r="7" spans="1:10" ht="69" customHeight="1" x14ac:dyDescent="0.25">
      <c r="A7" s="12" t="s">
        <v>5</v>
      </c>
      <c r="B7" s="9" t="s">
        <v>6</v>
      </c>
      <c r="C7" s="21">
        <v>24</v>
      </c>
      <c r="D7" s="9"/>
      <c r="E7" s="19">
        <f>C7*D7</f>
        <v>0</v>
      </c>
      <c r="F7" s="9">
        <f>E7*1.08</f>
        <v>0</v>
      </c>
    </row>
    <row r="8" spans="1:10" ht="15" customHeight="1" x14ac:dyDescent="0.25">
      <c r="A8" s="11" t="s">
        <v>7</v>
      </c>
      <c r="B8" s="11"/>
      <c r="C8" s="57" t="s">
        <v>8</v>
      </c>
      <c r="D8" s="57"/>
      <c r="E8" s="57"/>
      <c r="F8" s="18">
        <f>F7</f>
        <v>0</v>
      </c>
    </row>
    <row r="9" spans="1:10" ht="15" customHeight="1" x14ac:dyDescent="0.25">
      <c r="A9" s="45"/>
      <c r="B9" s="45"/>
      <c r="C9" s="46"/>
      <c r="D9" s="46"/>
      <c r="E9" s="46"/>
      <c r="F9" s="47"/>
    </row>
    <row r="10" spans="1:10" x14ac:dyDescent="0.25">
      <c r="A10" s="58" t="s">
        <v>98</v>
      </c>
      <c r="B10" s="58"/>
      <c r="C10" s="58"/>
      <c r="D10" s="58"/>
      <c r="E10" s="58"/>
      <c r="F10" s="58"/>
      <c r="G10" s="23"/>
      <c r="H10" s="23"/>
      <c r="I10" s="23"/>
    </row>
    <row r="11" spans="1:10" x14ac:dyDescent="0.25">
      <c r="A11" s="22"/>
      <c r="B11" s="23"/>
      <c r="C11" s="23"/>
      <c r="D11" s="23"/>
      <c r="E11" s="23"/>
      <c r="F11" s="23"/>
      <c r="G11" s="23"/>
      <c r="H11" s="23"/>
      <c r="I11" s="23"/>
    </row>
    <row r="12" spans="1:10" x14ac:dyDescent="0.25">
      <c r="A12" s="22" t="s">
        <v>9</v>
      </c>
      <c r="B12" s="23"/>
      <c r="C12" s="23"/>
      <c r="D12" s="23"/>
      <c r="E12" s="23"/>
      <c r="F12" s="23"/>
      <c r="G12" s="23"/>
      <c r="H12" s="23"/>
      <c r="I12" s="23"/>
    </row>
    <row r="13" spans="1:10" ht="15.75" thickBot="1" x14ac:dyDescent="0.3">
      <c r="A13" s="22"/>
      <c r="B13" s="23"/>
      <c r="C13" s="23"/>
      <c r="D13" s="23"/>
      <c r="E13" s="23"/>
      <c r="F13" s="23"/>
      <c r="G13" s="23"/>
      <c r="H13" s="23"/>
      <c r="I13" s="23"/>
    </row>
    <row r="14" spans="1:10" x14ac:dyDescent="0.25">
      <c r="A14" s="74" t="s">
        <v>10</v>
      </c>
      <c r="B14" s="74" t="s">
        <v>11</v>
      </c>
      <c r="C14" s="74" t="s">
        <v>12</v>
      </c>
      <c r="D14" s="76" t="s">
        <v>13</v>
      </c>
      <c r="E14" s="24" t="s">
        <v>118</v>
      </c>
      <c r="F14" s="59" t="s">
        <v>15</v>
      </c>
      <c r="G14" s="23"/>
      <c r="H14" s="23"/>
      <c r="I14" s="23"/>
      <c r="J14" s="23"/>
    </row>
    <row r="15" spans="1:10" ht="15.75" thickBot="1" x14ac:dyDescent="0.3">
      <c r="A15" s="75"/>
      <c r="B15" s="75"/>
      <c r="C15" s="75"/>
      <c r="D15" s="61"/>
      <c r="E15" s="25" t="s">
        <v>14</v>
      </c>
      <c r="F15" s="60"/>
      <c r="G15" s="23"/>
      <c r="H15" s="23"/>
      <c r="I15" s="23"/>
      <c r="J15" s="23"/>
    </row>
    <row r="16" spans="1:10" ht="15.75" thickBot="1" x14ac:dyDescent="0.3">
      <c r="A16" s="61" t="s">
        <v>16</v>
      </c>
      <c r="B16" s="62"/>
      <c r="C16" s="62"/>
      <c r="D16" s="62"/>
      <c r="E16" s="62"/>
      <c r="F16" s="60"/>
      <c r="G16" s="23"/>
      <c r="H16" s="23"/>
      <c r="I16" s="23"/>
      <c r="J16" s="23"/>
    </row>
    <row r="17" spans="1:10" ht="26.25" thickBot="1" x14ac:dyDescent="0.3">
      <c r="A17" s="26" t="s">
        <v>17</v>
      </c>
      <c r="B17" s="26" t="s">
        <v>18</v>
      </c>
      <c r="C17" s="26" t="s">
        <v>19</v>
      </c>
      <c r="D17" s="26">
        <v>300</v>
      </c>
      <c r="E17" s="27"/>
      <c r="F17" s="28">
        <f>D17*E17</f>
        <v>0</v>
      </c>
      <c r="G17" s="23"/>
      <c r="H17" s="23"/>
      <c r="I17" s="23"/>
      <c r="J17" s="23"/>
    </row>
    <row r="18" spans="1:10" ht="15.75" thickBot="1" x14ac:dyDescent="0.3">
      <c r="A18" s="26" t="s">
        <v>20</v>
      </c>
      <c r="B18" s="26" t="s">
        <v>16</v>
      </c>
      <c r="C18" s="26" t="s">
        <v>19</v>
      </c>
      <c r="D18" s="26">
        <v>300</v>
      </c>
      <c r="E18" s="27"/>
      <c r="F18" s="28">
        <f t="shared" ref="F18:F65" si="0">D18*E18</f>
        <v>0</v>
      </c>
      <c r="G18" s="23"/>
      <c r="H18" s="23"/>
      <c r="I18" s="23"/>
      <c r="J18" s="23"/>
    </row>
    <row r="19" spans="1:10" ht="15.75" thickBot="1" x14ac:dyDescent="0.3">
      <c r="A19" s="49" t="s">
        <v>21</v>
      </c>
      <c r="B19" s="50"/>
      <c r="C19" s="50"/>
      <c r="D19" s="50"/>
      <c r="E19" s="50"/>
      <c r="F19" s="51"/>
      <c r="G19" s="23"/>
      <c r="H19" s="23"/>
      <c r="I19" s="23"/>
      <c r="J19" s="23"/>
    </row>
    <row r="20" spans="1:10" ht="15.75" thickBot="1" x14ac:dyDescent="0.3">
      <c r="A20" s="26" t="s">
        <v>22</v>
      </c>
      <c r="B20" s="26" t="s">
        <v>23</v>
      </c>
      <c r="C20" s="26" t="s">
        <v>19</v>
      </c>
      <c r="D20" s="26">
        <v>300</v>
      </c>
      <c r="E20" s="27"/>
      <c r="F20" s="28">
        <f t="shared" si="0"/>
        <v>0</v>
      </c>
      <c r="G20" s="23"/>
      <c r="H20" s="23"/>
      <c r="I20" s="23"/>
      <c r="J20" s="23"/>
    </row>
    <row r="21" spans="1:10" ht="39" thickBot="1" x14ac:dyDescent="0.3">
      <c r="A21" s="26" t="s">
        <v>24</v>
      </c>
      <c r="B21" s="26" t="s">
        <v>25</v>
      </c>
      <c r="C21" s="26" t="s">
        <v>19</v>
      </c>
      <c r="D21" s="26">
        <v>50</v>
      </c>
      <c r="E21" s="27"/>
      <c r="F21" s="28">
        <f t="shared" si="0"/>
        <v>0</v>
      </c>
      <c r="G21" s="23"/>
      <c r="H21" s="23"/>
      <c r="I21" s="23"/>
      <c r="J21" s="23"/>
    </row>
    <row r="22" spans="1:10" ht="51.75" thickBot="1" x14ac:dyDescent="0.3">
      <c r="A22" s="26" t="s">
        <v>26</v>
      </c>
      <c r="B22" s="26" t="s">
        <v>107</v>
      </c>
      <c r="C22" s="26" t="s">
        <v>19</v>
      </c>
      <c r="D22" s="26">
        <v>50</v>
      </c>
      <c r="E22" s="27"/>
      <c r="F22" s="28">
        <f t="shared" si="0"/>
        <v>0</v>
      </c>
      <c r="G22" s="23"/>
      <c r="H22" s="23"/>
      <c r="I22" s="23"/>
      <c r="J22" s="23"/>
    </row>
    <row r="23" spans="1:10" ht="15.75" thickBot="1" x14ac:dyDescent="0.3">
      <c r="A23" s="5" t="s">
        <v>27</v>
      </c>
      <c r="B23" s="5" t="s">
        <v>21</v>
      </c>
      <c r="C23" s="5" t="s">
        <v>19</v>
      </c>
      <c r="D23" s="5">
        <v>250</v>
      </c>
      <c r="E23" s="14"/>
      <c r="F23" s="16">
        <f t="shared" si="0"/>
        <v>0</v>
      </c>
    </row>
    <row r="24" spans="1:10" ht="15.75" customHeight="1" thickBot="1" x14ac:dyDescent="0.3">
      <c r="A24" s="52" t="s">
        <v>28</v>
      </c>
      <c r="B24" s="53"/>
      <c r="C24" s="53"/>
      <c r="D24" s="53"/>
      <c r="E24" s="53"/>
      <c r="F24" s="54"/>
    </row>
    <row r="25" spans="1:10" ht="26.25" thickBot="1" x14ac:dyDescent="0.3">
      <c r="A25" s="5" t="s">
        <v>29</v>
      </c>
      <c r="B25" s="5" t="s">
        <v>30</v>
      </c>
      <c r="C25" s="5" t="s">
        <v>19</v>
      </c>
      <c r="D25" s="5">
        <v>500</v>
      </c>
      <c r="E25" s="14"/>
      <c r="F25" s="16">
        <f t="shared" si="0"/>
        <v>0</v>
      </c>
    </row>
    <row r="26" spans="1:10" ht="26.25" thickBot="1" x14ac:dyDescent="0.3">
      <c r="A26" s="5" t="s">
        <v>31</v>
      </c>
      <c r="B26" s="5" t="s">
        <v>32</v>
      </c>
      <c r="C26" s="5" t="s">
        <v>19</v>
      </c>
      <c r="D26" s="5">
        <v>250</v>
      </c>
      <c r="E26" s="14"/>
      <c r="F26" s="16">
        <f>D26*E26</f>
        <v>0</v>
      </c>
    </row>
    <row r="27" spans="1:10" ht="15.75" thickBot="1" x14ac:dyDescent="0.3">
      <c r="A27" s="5" t="s">
        <v>108</v>
      </c>
      <c r="B27" s="5" t="s">
        <v>109</v>
      </c>
      <c r="C27" s="5" t="s">
        <v>19</v>
      </c>
      <c r="D27" s="5">
        <v>100</v>
      </c>
      <c r="E27" s="14"/>
      <c r="F27" s="16">
        <f>D27*E27</f>
        <v>0</v>
      </c>
    </row>
    <row r="28" spans="1:10" ht="39" thickBot="1" x14ac:dyDescent="0.3">
      <c r="A28" s="5" t="s">
        <v>110</v>
      </c>
      <c r="B28" s="5" t="s">
        <v>111</v>
      </c>
      <c r="C28" s="5" t="s">
        <v>19</v>
      </c>
      <c r="D28" s="5">
        <v>300</v>
      </c>
      <c r="E28" s="14"/>
      <c r="F28" s="16">
        <f>D28*E28</f>
        <v>0</v>
      </c>
    </row>
    <row r="29" spans="1:10" ht="77.25" thickBot="1" x14ac:dyDescent="0.3">
      <c r="A29" s="5" t="s">
        <v>33</v>
      </c>
      <c r="B29" s="5" t="s">
        <v>34</v>
      </c>
      <c r="C29" s="5" t="s">
        <v>19</v>
      </c>
      <c r="D29" s="5">
        <v>500</v>
      </c>
      <c r="E29" s="14"/>
      <c r="F29" s="16">
        <f t="shared" si="0"/>
        <v>0</v>
      </c>
    </row>
    <row r="30" spans="1:10" ht="15.75" thickBot="1" x14ac:dyDescent="0.3">
      <c r="A30" s="52" t="s">
        <v>35</v>
      </c>
      <c r="B30" s="53"/>
      <c r="C30" s="53"/>
      <c r="D30" s="53"/>
      <c r="E30" s="53"/>
      <c r="F30" s="54"/>
    </row>
    <row r="31" spans="1:10" ht="15.75" thickBot="1" x14ac:dyDescent="0.3">
      <c r="A31" s="5" t="s">
        <v>36</v>
      </c>
      <c r="B31" s="5" t="s">
        <v>37</v>
      </c>
      <c r="C31" s="5" t="s">
        <v>19</v>
      </c>
      <c r="D31" s="5">
        <v>500</v>
      </c>
      <c r="E31" s="14"/>
      <c r="F31" s="16">
        <f t="shared" si="0"/>
        <v>0</v>
      </c>
    </row>
    <row r="32" spans="1:10" ht="39" thickBot="1" x14ac:dyDescent="0.3">
      <c r="A32" s="5" t="s">
        <v>113</v>
      </c>
      <c r="B32" s="5" t="s">
        <v>114</v>
      </c>
      <c r="C32" s="5" t="s">
        <v>19</v>
      </c>
      <c r="D32" s="5">
        <v>100</v>
      </c>
      <c r="E32" s="14"/>
      <c r="F32" s="16">
        <f>D32*E32</f>
        <v>0</v>
      </c>
    </row>
    <row r="33" spans="1:6" ht="15.75" thickBot="1" x14ac:dyDescent="0.3">
      <c r="A33" s="5" t="s">
        <v>115</v>
      </c>
      <c r="B33" s="5" t="s">
        <v>35</v>
      </c>
      <c r="C33" s="5" t="s">
        <v>19</v>
      </c>
      <c r="D33" s="5">
        <v>100</v>
      </c>
      <c r="E33" s="14"/>
      <c r="F33" s="16">
        <f>D33*E33</f>
        <v>0</v>
      </c>
    </row>
    <row r="34" spans="1:6" ht="77.25" thickBot="1" x14ac:dyDescent="0.3">
      <c r="A34" s="5" t="s">
        <v>38</v>
      </c>
      <c r="B34" s="5" t="s">
        <v>39</v>
      </c>
      <c r="C34" s="5" t="s">
        <v>19</v>
      </c>
      <c r="D34" s="5">
        <v>500</v>
      </c>
      <c r="E34" s="14"/>
      <c r="F34" s="16">
        <f t="shared" si="0"/>
        <v>0</v>
      </c>
    </row>
    <row r="35" spans="1:6" ht="15.75" thickBot="1" x14ac:dyDescent="0.3">
      <c r="A35" s="52" t="s">
        <v>40</v>
      </c>
      <c r="B35" s="53"/>
      <c r="C35" s="53"/>
      <c r="D35" s="53"/>
      <c r="E35" s="53"/>
      <c r="F35" s="54"/>
    </row>
    <row r="36" spans="1:6" ht="26.25" thickBot="1" x14ac:dyDescent="0.3">
      <c r="A36" s="5" t="s">
        <v>41</v>
      </c>
      <c r="B36" s="5" t="s">
        <v>42</v>
      </c>
      <c r="C36" s="5" t="s">
        <v>19</v>
      </c>
      <c r="D36" s="5">
        <v>250</v>
      </c>
      <c r="E36" s="15"/>
      <c r="F36" s="16">
        <f t="shared" si="0"/>
        <v>0</v>
      </c>
    </row>
    <row r="37" spans="1:6" ht="15.75" thickBot="1" x14ac:dyDescent="0.3">
      <c r="A37" s="52" t="s">
        <v>43</v>
      </c>
      <c r="B37" s="53"/>
      <c r="C37" s="53"/>
      <c r="D37" s="53"/>
      <c r="E37" s="53"/>
      <c r="F37" s="54"/>
    </row>
    <row r="38" spans="1:6" ht="15.75" thickBot="1" x14ac:dyDescent="0.3">
      <c r="A38" s="5" t="s">
        <v>44</v>
      </c>
      <c r="B38" s="5" t="s">
        <v>45</v>
      </c>
      <c r="C38" s="5" t="s">
        <v>19</v>
      </c>
      <c r="D38" s="5">
        <v>50</v>
      </c>
      <c r="E38" s="14"/>
      <c r="F38" s="16">
        <f t="shared" si="0"/>
        <v>0</v>
      </c>
    </row>
    <row r="39" spans="1:6" ht="15.75" thickBot="1" x14ac:dyDescent="0.3">
      <c r="A39" s="5" t="s">
        <v>46</v>
      </c>
      <c r="B39" s="5" t="s">
        <v>47</v>
      </c>
      <c r="C39" s="5" t="s">
        <v>19</v>
      </c>
      <c r="D39" s="5">
        <v>20</v>
      </c>
      <c r="E39" s="14"/>
      <c r="F39" s="16">
        <f t="shared" si="0"/>
        <v>0</v>
      </c>
    </row>
    <row r="40" spans="1:6" ht="15.75" thickBot="1" x14ac:dyDescent="0.3">
      <c r="A40" s="5" t="s">
        <v>48</v>
      </c>
      <c r="B40" s="5" t="s">
        <v>49</v>
      </c>
      <c r="C40" s="5" t="s">
        <v>19</v>
      </c>
      <c r="D40" s="5">
        <v>20</v>
      </c>
      <c r="E40" s="14"/>
      <c r="F40" s="16">
        <f t="shared" si="0"/>
        <v>0</v>
      </c>
    </row>
    <row r="41" spans="1:6" ht="15.75" thickBot="1" x14ac:dyDescent="0.3">
      <c r="A41" s="5" t="s">
        <v>50</v>
      </c>
      <c r="B41" s="5" t="s">
        <v>51</v>
      </c>
      <c r="C41" s="5" t="s">
        <v>19</v>
      </c>
      <c r="D41" s="5">
        <v>20</v>
      </c>
      <c r="E41" s="14"/>
      <c r="F41" s="16">
        <f t="shared" si="0"/>
        <v>0</v>
      </c>
    </row>
    <row r="42" spans="1:6" ht="15.75" thickBot="1" x14ac:dyDescent="0.3">
      <c r="A42" s="5" t="s">
        <v>52</v>
      </c>
      <c r="B42" s="5" t="s">
        <v>112</v>
      </c>
      <c r="C42" s="5" t="s">
        <v>19</v>
      </c>
      <c r="D42" s="5">
        <v>50</v>
      </c>
      <c r="E42" s="14"/>
      <c r="F42" s="16">
        <f t="shared" si="0"/>
        <v>0</v>
      </c>
    </row>
    <row r="43" spans="1:6" ht="51.75" thickBot="1" x14ac:dyDescent="0.3">
      <c r="A43" s="5" t="s">
        <v>53</v>
      </c>
      <c r="B43" s="5" t="s">
        <v>54</v>
      </c>
      <c r="C43" s="5" t="s">
        <v>19</v>
      </c>
      <c r="D43" s="5">
        <v>90</v>
      </c>
      <c r="E43" s="14"/>
      <c r="F43" s="16">
        <f t="shared" si="0"/>
        <v>0</v>
      </c>
    </row>
    <row r="44" spans="1:6" ht="26.25" thickBot="1" x14ac:dyDescent="0.3">
      <c r="A44" s="5" t="s">
        <v>55</v>
      </c>
      <c r="B44" s="5" t="s">
        <v>56</v>
      </c>
      <c r="C44" s="5" t="s">
        <v>19</v>
      </c>
      <c r="D44" s="5">
        <v>90</v>
      </c>
      <c r="E44" s="14"/>
      <c r="F44" s="16">
        <f t="shared" si="0"/>
        <v>0</v>
      </c>
    </row>
    <row r="45" spans="1:6" ht="26.25" thickBot="1" x14ac:dyDescent="0.3">
      <c r="A45" s="5" t="s">
        <v>57</v>
      </c>
      <c r="B45" s="5" t="s">
        <v>58</v>
      </c>
      <c r="C45" s="5" t="s">
        <v>19</v>
      </c>
      <c r="D45" s="5">
        <v>90</v>
      </c>
      <c r="E45" s="14"/>
      <c r="F45" s="16">
        <f t="shared" si="0"/>
        <v>0</v>
      </c>
    </row>
    <row r="46" spans="1:6" ht="26.25" thickBot="1" x14ac:dyDescent="0.3">
      <c r="A46" s="5" t="s">
        <v>59</v>
      </c>
      <c r="B46" s="5" t="s">
        <v>60</v>
      </c>
      <c r="C46" s="5" t="s">
        <v>19</v>
      </c>
      <c r="D46" s="5">
        <v>90</v>
      </c>
      <c r="E46" s="14"/>
      <c r="F46" s="16">
        <f t="shared" si="0"/>
        <v>0</v>
      </c>
    </row>
    <row r="47" spans="1:6" ht="39" thickBot="1" x14ac:dyDescent="0.3">
      <c r="A47" s="5" t="s">
        <v>61</v>
      </c>
      <c r="B47" s="5" t="s">
        <v>62</v>
      </c>
      <c r="C47" s="5" t="s">
        <v>19</v>
      </c>
      <c r="D47" s="5">
        <v>90</v>
      </c>
      <c r="E47" s="14"/>
      <c r="F47" s="16">
        <f t="shared" si="0"/>
        <v>0</v>
      </c>
    </row>
    <row r="48" spans="1:6" ht="15.75" customHeight="1" thickBot="1" x14ac:dyDescent="0.3">
      <c r="A48" s="77" t="s">
        <v>63</v>
      </c>
      <c r="B48" s="78"/>
      <c r="C48" s="78"/>
      <c r="D48" s="78"/>
      <c r="E48" s="78"/>
      <c r="F48" s="79"/>
    </row>
    <row r="49" spans="1:11" ht="102.75" thickBot="1" x14ac:dyDescent="0.3">
      <c r="A49" s="5" t="s">
        <v>64</v>
      </c>
      <c r="B49" s="5" t="s">
        <v>65</v>
      </c>
      <c r="C49" s="5" t="s">
        <v>19</v>
      </c>
      <c r="D49" s="5">
        <v>100</v>
      </c>
      <c r="E49" s="14"/>
      <c r="F49" s="16">
        <f t="shared" si="0"/>
        <v>0</v>
      </c>
    </row>
    <row r="50" spans="1:11" ht="39" thickBot="1" x14ac:dyDescent="0.3">
      <c r="A50" s="5" t="s">
        <v>66</v>
      </c>
      <c r="B50" s="5" t="s">
        <v>67</v>
      </c>
      <c r="C50" s="5" t="s">
        <v>19</v>
      </c>
      <c r="D50" s="5">
        <v>100</v>
      </c>
      <c r="E50" s="14"/>
      <c r="F50" s="16">
        <f t="shared" si="0"/>
        <v>0</v>
      </c>
    </row>
    <row r="51" spans="1:11" ht="15.75" customHeight="1" thickBot="1" x14ac:dyDescent="0.3">
      <c r="A51" s="52" t="s">
        <v>68</v>
      </c>
      <c r="B51" s="53"/>
      <c r="C51" s="53"/>
      <c r="D51" s="53"/>
      <c r="E51" s="53"/>
      <c r="F51" s="54"/>
    </row>
    <row r="52" spans="1:11" ht="39" thickBot="1" x14ac:dyDescent="0.3">
      <c r="A52" s="5" t="s">
        <v>69</v>
      </c>
      <c r="B52" s="5" t="s">
        <v>70</v>
      </c>
      <c r="C52" s="5" t="s">
        <v>19</v>
      </c>
      <c r="D52" s="5">
        <v>50</v>
      </c>
      <c r="E52" s="14"/>
      <c r="F52" s="16">
        <f t="shared" si="0"/>
        <v>0</v>
      </c>
    </row>
    <row r="53" spans="1:11" ht="26.25" thickBot="1" x14ac:dyDescent="0.3">
      <c r="A53" s="5" t="s">
        <v>71</v>
      </c>
      <c r="B53" s="5" t="s">
        <v>72</v>
      </c>
      <c r="C53" s="5" t="s">
        <v>19</v>
      </c>
      <c r="D53" s="5">
        <v>50</v>
      </c>
      <c r="E53" s="14"/>
      <c r="F53" s="16">
        <f t="shared" si="0"/>
        <v>0</v>
      </c>
    </row>
    <row r="54" spans="1:11" ht="77.25" thickBot="1" x14ac:dyDescent="0.3">
      <c r="A54" s="26" t="s">
        <v>73</v>
      </c>
      <c r="B54" s="26" t="s">
        <v>74</v>
      </c>
      <c r="C54" s="26" t="s">
        <v>19</v>
      </c>
      <c r="D54" s="26">
        <v>1000</v>
      </c>
      <c r="E54" s="27"/>
      <c r="F54" s="28">
        <f t="shared" si="0"/>
        <v>0</v>
      </c>
      <c r="G54" s="23"/>
    </row>
    <row r="55" spans="1:11" ht="64.5" thickBot="1" x14ac:dyDescent="0.3">
      <c r="A55" s="26" t="s">
        <v>75</v>
      </c>
      <c r="B55" s="26" t="s">
        <v>76</v>
      </c>
      <c r="C55" s="26" t="s">
        <v>19</v>
      </c>
      <c r="D55" s="26">
        <v>1000</v>
      </c>
      <c r="E55" s="27"/>
      <c r="F55" s="28">
        <f t="shared" si="0"/>
        <v>0</v>
      </c>
      <c r="G55" s="23"/>
      <c r="K55" s="10"/>
    </row>
    <row r="56" spans="1:11" ht="15.75" customHeight="1" thickBot="1" x14ac:dyDescent="0.3">
      <c r="A56" s="49" t="s">
        <v>77</v>
      </c>
      <c r="B56" s="50"/>
      <c r="C56" s="50"/>
      <c r="D56" s="50"/>
      <c r="E56" s="50"/>
      <c r="F56" s="51"/>
      <c r="G56" s="23"/>
    </row>
    <row r="57" spans="1:11" ht="26.25" thickBot="1" x14ac:dyDescent="0.3">
      <c r="A57" s="26" t="s">
        <v>78</v>
      </c>
      <c r="B57" s="26" t="s">
        <v>79</v>
      </c>
      <c r="C57" s="26" t="s">
        <v>19</v>
      </c>
      <c r="D57" s="26">
        <v>180</v>
      </c>
      <c r="E57" s="27"/>
      <c r="F57" s="28">
        <f t="shared" si="0"/>
        <v>0</v>
      </c>
      <c r="G57" s="23"/>
    </row>
    <row r="58" spans="1:11" ht="26.25" thickBot="1" x14ac:dyDescent="0.3">
      <c r="A58" s="26" t="s">
        <v>80</v>
      </c>
      <c r="B58" s="26" t="s">
        <v>81</v>
      </c>
      <c r="C58" s="26" t="s">
        <v>19</v>
      </c>
      <c r="D58" s="26">
        <v>10000</v>
      </c>
      <c r="E58" s="27"/>
      <c r="F58" s="28">
        <f t="shared" si="0"/>
        <v>0</v>
      </c>
      <c r="G58" s="23"/>
    </row>
    <row r="59" spans="1:11" ht="15.75" thickBot="1" x14ac:dyDescent="0.3">
      <c r="A59" s="26" t="s">
        <v>20</v>
      </c>
      <c r="B59" s="26" t="s">
        <v>82</v>
      </c>
      <c r="C59" s="26" t="s">
        <v>19</v>
      </c>
      <c r="D59" s="26">
        <v>250</v>
      </c>
      <c r="E59" s="27"/>
      <c r="F59" s="28">
        <f t="shared" si="0"/>
        <v>0</v>
      </c>
      <c r="G59" s="23"/>
    </row>
    <row r="60" spans="1:11" ht="15.75" thickBot="1" x14ac:dyDescent="0.3">
      <c r="A60" s="26" t="s">
        <v>83</v>
      </c>
      <c r="B60" s="26" t="s">
        <v>84</v>
      </c>
      <c r="C60" s="26" t="s">
        <v>19</v>
      </c>
      <c r="D60" s="26">
        <v>250</v>
      </c>
      <c r="E60" s="27"/>
      <c r="F60" s="28">
        <f t="shared" si="0"/>
        <v>0</v>
      </c>
      <c r="G60" s="23"/>
    </row>
    <row r="61" spans="1:11" ht="15.75" thickBot="1" x14ac:dyDescent="0.3">
      <c r="A61" s="49" t="s">
        <v>85</v>
      </c>
      <c r="B61" s="50"/>
      <c r="C61" s="50"/>
      <c r="D61" s="50"/>
      <c r="E61" s="50"/>
      <c r="F61" s="51"/>
      <c r="G61" s="23"/>
    </row>
    <row r="62" spans="1:11" ht="15.75" thickBot="1" x14ac:dyDescent="0.3">
      <c r="A62" s="26" t="s">
        <v>86</v>
      </c>
      <c r="B62" s="26" t="s">
        <v>85</v>
      </c>
      <c r="C62" s="26" t="s">
        <v>19</v>
      </c>
      <c r="D62" s="26">
        <v>3000</v>
      </c>
      <c r="E62" s="27"/>
      <c r="F62" s="28">
        <f t="shared" si="0"/>
        <v>0</v>
      </c>
      <c r="G62" s="23"/>
    </row>
    <row r="63" spans="1:11" ht="15.75" customHeight="1" thickBot="1" x14ac:dyDescent="0.3">
      <c r="A63" s="81" t="s">
        <v>87</v>
      </c>
      <c r="B63" s="82"/>
      <c r="C63" s="82"/>
      <c r="D63" s="82"/>
      <c r="E63" s="82"/>
      <c r="F63" s="83"/>
      <c r="G63" s="23"/>
    </row>
    <row r="64" spans="1:11" ht="15.75" thickBot="1" x14ac:dyDescent="0.3">
      <c r="A64" s="29" t="s">
        <v>88</v>
      </c>
      <c r="B64" s="30" t="s">
        <v>89</v>
      </c>
      <c r="C64" s="30" t="s">
        <v>105</v>
      </c>
      <c r="D64" s="31">
        <v>300</v>
      </c>
      <c r="E64" s="32"/>
      <c r="F64" s="33">
        <f t="shared" si="0"/>
        <v>0</v>
      </c>
      <c r="G64" s="23"/>
    </row>
    <row r="65" spans="1:9" ht="39" thickBot="1" x14ac:dyDescent="0.3">
      <c r="A65" s="44" t="s">
        <v>90</v>
      </c>
      <c r="B65" s="34" t="s">
        <v>92</v>
      </c>
      <c r="C65" s="84" t="s">
        <v>105</v>
      </c>
      <c r="D65" s="35">
        <v>300</v>
      </c>
      <c r="E65" s="36"/>
      <c r="F65" s="37">
        <f t="shared" si="0"/>
        <v>0</v>
      </c>
      <c r="G65" s="23"/>
    </row>
    <row r="66" spans="1:9" x14ac:dyDescent="0.25">
      <c r="A66" s="38" t="s">
        <v>91</v>
      </c>
      <c r="B66" s="39" t="s">
        <v>93</v>
      </c>
      <c r="C66" s="85"/>
      <c r="D66" s="68"/>
      <c r="E66" s="69"/>
      <c r="F66" s="70"/>
      <c r="G66" s="23"/>
    </row>
    <row r="67" spans="1:9" ht="15.75" thickBot="1" x14ac:dyDescent="0.3">
      <c r="A67" s="40"/>
      <c r="B67" s="41"/>
      <c r="C67" s="86"/>
      <c r="D67" s="71"/>
      <c r="E67" s="72"/>
      <c r="F67" s="73"/>
      <c r="G67" s="23"/>
    </row>
    <row r="68" spans="1:9" ht="25.5" customHeight="1" thickBot="1" x14ac:dyDescent="0.3">
      <c r="A68" s="66" t="s">
        <v>94</v>
      </c>
      <c r="B68" s="67"/>
      <c r="C68" s="61" t="s">
        <v>95</v>
      </c>
      <c r="D68" s="60"/>
      <c r="E68" s="42" t="s">
        <v>96</v>
      </c>
      <c r="F68" s="43">
        <f>SUM(F65+F64+F62+F60+F59+F58+F57+F55+F54+F53+F52+F50+F49+F47+F46+F45+F44+F43+F42+F41+F40+F39+F38+F36+F34+F31+F29+F28+F27+F26+F25+F23+F22+F21+F20+F18+F17+F33+F32)</f>
        <v>0</v>
      </c>
      <c r="G68" s="23"/>
      <c r="I68" s="17"/>
    </row>
    <row r="69" spans="1:9" ht="25.5" customHeight="1" thickBot="1" x14ac:dyDescent="0.3">
      <c r="A69" s="63" t="s">
        <v>94</v>
      </c>
      <c r="B69" s="64"/>
      <c r="C69" s="52" t="s">
        <v>97</v>
      </c>
      <c r="D69" s="54"/>
      <c r="E69" s="13" t="s">
        <v>96</v>
      </c>
      <c r="F69" s="20">
        <f>F68*1.08</f>
        <v>0</v>
      </c>
    </row>
    <row r="70" spans="1:9" x14ac:dyDescent="0.25">
      <c r="A70" s="4"/>
    </row>
    <row r="71" spans="1:9" x14ac:dyDescent="0.25">
      <c r="A71" s="4"/>
    </row>
    <row r="72" spans="1:9" x14ac:dyDescent="0.25">
      <c r="A72" s="80" t="s">
        <v>98</v>
      </c>
      <c r="B72" s="80"/>
      <c r="C72" s="80"/>
      <c r="D72" s="80"/>
      <c r="E72" s="80"/>
      <c r="F72" s="80"/>
    </row>
    <row r="73" spans="1:9" x14ac:dyDescent="0.25">
      <c r="A73" s="1"/>
    </row>
    <row r="74" spans="1:9" ht="44.25" customHeight="1" x14ac:dyDescent="0.25">
      <c r="A74" s="65" t="s">
        <v>99</v>
      </c>
      <c r="B74" s="65"/>
      <c r="C74" s="65"/>
      <c r="D74" s="65"/>
      <c r="E74" s="65"/>
      <c r="F74" s="65"/>
    </row>
    <row r="75" spans="1:9" x14ac:dyDescent="0.25">
      <c r="A75" s="3" t="s">
        <v>102</v>
      </c>
      <c r="B75" s="3"/>
    </row>
    <row r="76" spans="1:9" x14ac:dyDescent="0.25">
      <c r="A76" s="3" t="s">
        <v>103</v>
      </c>
      <c r="B76" s="3"/>
    </row>
    <row r="77" spans="1:9" x14ac:dyDescent="0.25">
      <c r="A77" s="4"/>
    </row>
    <row r="78" spans="1:9" x14ac:dyDescent="0.25">
      <c r="G78" s="4"/>
    </row>
    <row r="80" spans="1:9" x14ac:dyDescent="0.25">
      <c r="A80" s="6"/>
      <c r="B80" s="87" t="s">
        <v>100</v>
      </c>
      <c r="C80" s="87"/>
      <c r="D80" s="87"/>
      <c r="E80" s="87"/>
      <c r="F80" s="87"/>
    </row>
  </sheetData>
  <mergeCells count="29">
    <mergeCell ref="B80:F80"/>
    <mergeCell ref="D66:F67"/>
    <mergeCell ref="A14:A15"/>
    <mergeCell ref="B14:B15"/>
    <mergeCell ref="C14:C15"/>
    <mergeCell ref="D14:D15"/>
    <mergeCell ref="A37:F37"/>
    <mergeCell ref="A48:F48"/>
    <mergeCell ref="A51:F51"/>
    <mergeCell ref="A56:F56"/>
    <mergeCell ref="A63:F63"/>
    <mergeCell ref="A61:F61"/>
    <mergeCell ref="C65:C67"/>
    <mergeCell ref="A69:B69"/>
    <mergeCell ref="C69:D69"/>
    <mergeCell ref="A74:F74"/>
    <mergeCell ref="A68:B68"/>
    <mergeCell ref="C68:D68"/>
    <mergeCell ref="A72:F72"/>
    <mergeCell ref="E1:F1"/>
    <mergeCell ref="A19:F19"/>
    <mergeCell ref="A24:F24"/>
    <mergeCell ref="A30:F30"/>
    <mergeCell ref="A35:F35"/>
    <mergeCell ref="A2:F2"/>
    <mergeCell ref="C8:E8"/>
    <mergeCell ref="A10:F10"/>
    <mergeCell ref="F14:F15"/>
    <mergeCell ref="A16:F1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Maj</dc:creator>
  <cp:lastModifiedBy>Krzysiek Szczepański</cp:lastModifiedBy>
  <cp:lastPrinted>2018-08-16T11:08:47Z</cp:lastPrinted>
  <dcterms:created xsi:type="dcterms:W3CDTF">2017-11-13T14:46:35Z</dcterms:created>
  <dcterms:modified xsi:type="dcterms:W3CDTF">2018-09-13T09:55:06Z</dcterms:modified>
</cp:coreProperties>
</file>